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gr\Downloads\"/>
    </mc:Choice>
  </mc:AlternateContent>
  <xr:revisionPtr revIDLastSave="0" documentId="13_ncr:40009_{1AF4598A-B5C4-4E91-B8F3-E7CC92A98ED3}" xr6:coauthVersionLast="40" xr6:coauthVersionMax="40" xr10:uidLastSave="{00000000-0000-0000-0000-000000000000}"/>
  <bookViews>
    <workbookView xWindow="0" yWindow="0" windowWidth="23040" windowHeight="9048"/>
  </bookViews>
  <sheets>
    <sheet name="รายงาน 67" sheetId="1" r:id="rId1"/>
  </sheets>
  <definedNames>
    <definedName name="_xlnm.Print_Area" localSheetId="0">'รายงาน 67'!$A$1:$J$25</definedName>
  </definedNames>
  <calcPr calcId="191029"/>
</workbook>
</file>

<file path=xl/calcChain.xml><?xml version="1.0" encoding="utf-8"?>
<calcChain xmlns="http://schemas.openxmlformats.org/spreadsheetml/2006/main">
  <c r="E18" i="1" l="1"/>
  <c r="G18" i="1" l="1"/>
  <c r="G17" i="1"/>
  <c r="E17" i="1"/>
  <c r="I17" i="1" s="1"/>
  <c r="E16" i="1"/>
  <c r="I16" i="1" s="1"/>
  <c r="I14" i="1"/>
  <c r="I13" i="1"/>
  <c r="I11" i="1"/>
  <c r="I10" i="1"/>
  <c r="I9" i="1"/>
  <c r="I8" i="1"/>
  <c r="I7" i="1"/>
  <c r="I6" i="1"/>
  <c r="I18" i="1" l="1"/>
</calcChain>
</file>

<file path=xl/sharedStrings.xml><?xml version="1.0" encoding="utf-8"?>
<sst xmlns="http://schemas.openxmlformats.org/spreadsheetml/2006/main" count="39" uniqueCount="25">
  <si>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</si>
  <si>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</si>
  <si>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</si>
  <si>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</si>
  <si>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</si>
  <si>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</si>
  <si>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</si>
  <si>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</si>
  <si>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</si>
  <si>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</si>
  <si>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</si>
  <si>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</si>
  <si>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</si>
  <si>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</si>
  <si>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</si>
  <si>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</si>
  <si>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</si>
  <si>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</si>
  <si>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อื่น ๆ</t>
  </si>
  <si>
    <t>งบประมาณไม่เพียงพอ</t>
  </si>
  <si>
    <t>รายงานผลการใช้จ่ายงบประมาณ สถานีตำรวจภูธรรัษฎา</t>
  </si>
  <si>
    <t>เบิกจ่ายตามแผน</t>
  </si>
  <si>
    <r>
      <t xml:space="preserve"> </t>
    </r>
    <r>
      <rPr>
        <b/>
        <sz val="16"/>
        <color indexed="10"/>
        <rFont val="TH Sarabun New"/>
        <family val="2"/>
      </rPr>
      <t>ข้อมูล ณ วันที่ 1 มีนาคม 2567</t>
    </r>
  </si>
  <si>
    <t>น้ำมันรถจักรยานยนต์</t>
  </si>
  <si>
    <t xml:space="preserve">ประจำปีงบประมาณ พ.ศ.2567 ไตรมาสที่ 1-2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</si>
</sst>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1"/>
      <color theme="1"/>
      <name val="TH Sarabun New"/>
      <family val="2"/>
    </font>
    <font>
      <b/>
      <sz val="16"/>
      <color indexed="10"/>
      <name val="TH Sarabun New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/>
    <xf numFmtId="4" fontId="4" fillId="3" borderId="10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vertical="top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/>
    <xf numFmtId="4" fontId="4" fillId="3" borderId="2" xfId="0" quotePrefix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1778000</xdr:colOff>
      <xdr:row>18</xdr:row>
      <xdr:rowOff>127000</xdr:rowOff>
    </xdr:from>
    <xdr:to>
      <xdr:col>8</xdr:col>
      <xdr:colOff>63500</xdr:colOff>
      <xdr:row>25</xdr:row>
      <xdr:rowOff>158750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123AAD-68FD-41DB-B906-357D17A02F0D}"/>
            </a:ext>
          </a:extLst>
        </xdr:cNvPr>
        <xdr:cNvSpPr txBox="1"/>
      </xdr:nvSpPr>
      <xdr:spPr>
        <a:xfrm>
          <a:off x="2184400" y="5391150"/>
          <a:ext cx="4095750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ตรวจแล้วถูกต้อง</a:t>
          </a:r>
          <a:endParaRPr lang="en-GB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r>
            <a:rPr lang="en-GB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พ.ต.อ.</a:t>
          </a:r>
        </a:p>
        <a:p>
          <a:r>
            <a:rPr lang="en-GB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        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(พงศ์พสิษฐ์</a:t>
          </a:r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ทองด้วง)</a:t>
          </a:r>
        </a:p>
        <a:p>
          <a:r>
            <a:rPr lang="en-GB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                 </a:t>
          </a:r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ผกก.สภ.รัษฎา</a:t>
          </a:r>
          <a:endParaRPr lang="en-GB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4</xdr:col>
      <xdr:colOff>203200</xdr:colOff>
      <xdr:row>19</xdr:row>
      <xdr:rowOff>158749</xdr:rowOff>
    </xdr:from>
    <xdr:to>
      <xdr:col>5</xdr:col>
      <xdr:colOff>584200</xdr:colOff>
      <xdr:row>22</xdr:row>
      <xdr:rowOff>113548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9BB3E7-1650-4E3F-BFC6-05D33F31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5400" y="5638799"/>
          <a:ext cx="1187450" cy="60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20" zoomScaleNormal="120" workbookViewId="0">
      <selection activeCell="C11" sqref="C11:D11"/>
    </sheetView>
  </sheetViews>
  <sheetFormatPr defaultRowHeight="16.8"/>
  <cols>
    <col min="1" max="1" width="5.88671875" style="2" customWidth="1"/>
    <col min="2" max="2" width="26.109375" style="2" customWidth="1"/>
    <col min="3" max="3" width="11.6640625" style="2" customWidth="1"/>
    <col min="4" max="4" width="9.21875" style="2" customWidth="1"/>
    <col min="5" max="5" width="11.77734375" style="2" customWidth="1"/>
    <col min="6" max="6" width="9.21875" style="2" customWidth="1"/>
    <col min="7" max="7" width="8.21875" style="2" customWidth="1"/>
    <col min="8" max="8" width="8.44140625" style="2" customWidth="1"/>
    <col min="9" max="9" width="13.109375" style="2" customWidth="1"/>
    <col min="10" max="10" width="19.33203125" style="2" customWidth="1"/>
    <col min="11" max="16384" width="8.88671875" style="2"/>
  </cols>
  <sheetData>
    <row r="1" spans="1:10" ht="18.75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 customHeigh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</row>
    <row r="4" spans="1:10" ht="24" customHeight="1">
      <c r="A4" s="4" t="s">
        <v>0</v>
      </c>
      <c r="B4" s="4" t="s">
        <v>7</v>
      </c>
      <c r="C4" s="5" t="s">
        <v>2</v>
      </c>
      <c r="D4" s="6"/>
      <c r="E4" s="5" t="s">
        <v>3</v>
      </c>
      <c r="F4" s="6"/>
      <c r="G4" s="5" t="s">
        <v>4</v>
      </c>
      <c r="H4" s="6"/>
      <c r="I4" s="7" t="s">
        <v>5</v>
      </c>
      <c r="J4" s="8" t="s">
        <v>6</v>
      </c>
    </row>
    <row r="5" spans="1:10" ht="23.4" customHeight="1">
      <c r="A5" s="9"/>
      <c r="B5" s="9"/>
      <c r="C5" s="10"/>
      <c r="D5" s="11"/>
      <c r="E5" s="10"/>
      <c r="F5" s="11"/>
      <c r="G5" s="10"/>
      <c r="H5" s="11"/>
      <c r="I5" s="7"/>
      <c r="J5" s="12"/>
    </row>
    <row r="6" spans="1:10" ht="24.6">
      <c r="A6" s="15">
        <v>1</v>
      </c>
      <c r="B6" s="16" t="s">
        <v>8</v>
      </c>
      <c r="C6" s="17" t="s">
        <v>21</v>
      </c>
      <c r="D6" s="17"/>
      <c r="E6" s="17">
        <v>278400</v>
      </c>
      <c r="F6" s="17">
        <v>278400</v>
      </c>
      <c r="G6" s="18">
        <v>152720</v>
      </c>
      <c r="H6" s="19">
        <v>152720</v>
      </c>
      <c r="I6" s="20">
        <f t="shared" ref="I6:I11" si="0">(G6*100)/E6</f>
        <v>54.856321839080458</v>
      </c>
      <c r="J6" s="21"/>
    </row>
    <row r="7" spans="1:10" ht="24.6">
      <c r="A7" s="15">
        <v>2</v>
      </c>
      <c r="B7" s="16" t="s">
        <v>9</v>
      </c>
      <c r="C7" s="17" t="s">
        <v>21</v>
      </c>
      <c r="D7" s="17"/>
      <c r="E7" s="17">
        <v>53500</v>
      </c>
      <c r="F7" s="17"/>
      <c r="G7" s="18">
        <v>29805.27</v>
      </c>
      <c r="H7" s="19">
        <v>29805.27</v>
      </c>
      <c r="I7" s="20">
        <f t="shared" si="0"/>
        <v>55.710785046728972</v>
      </c>
      <c r="J7" s="21"/>
    </row>
    <row r="8" spans="1:10" ht="24.6">
      <c r="A8" s="15">
        <v>3</v>
      </c>
      <c r="B8" s="16" t="s">
        <v>10</v>
      </c>
      <c r="C8" s="17" t="s">
        <v>21</v>
      </c>
      <c r="D8" s="17"/>
      <c r="E8" s="22">
        <v>13700</v>
      </c>
      <c r="F8" s="23">
        <v>13700</v>
      </c>
      <c r="G8" s="17">
        <v>0</v>
      </c>
      <c r="H8" s="17"/>
      <c r="I8" s="20">
        <f t="shared" si="0"/>
        <v>0</v>
      </c>
      <c r="J8" s="24" t="s">
        <v>19</v>
      </c>
    </row>
    <row r="9" spans="1:10" ht="24.6">
      <c r="A9" s="15">
        <v>4</v>
      </c>
      <c r="B9" s="16" t="s">
        <v>11</v>
      </c>
      <c r="C9" s="17" t="s">
        <v>21</v>
      </c>
      <c r="D9" s="17"/>
      <c r="E9" s="22">
        <v>7300</v>
      </c>
      <c r="F9" s="23"/>
      <c r="G9" s="17">
        <v>0</v>
      </c>
      <c r="H9" s="17"/>
      <c r="I9" s="20">
        <f t="shared" si="0"/>
        <v>0</v>
      </c>
      <c r="J9" s="24" t="s">
        <v>19</v>
      </c>
    </row>
    <row r="10" spans="1:10" ht="24.6">
      <c r="A10" s="15">
        <v>5</v>
      </c>
      <c r="B10" s="16" t="s">
        <v>12</v>
      </c>
      <c r="C10" s="17" t="s">
        <v>21</v>
      </c>
      <c r="D10" s="17"/>
      <c r="E10" s="22">
        <v>5300</v>
      </c>
      <c r="F10" s="23">
        <v>5300</v>
      </c>
      <c r="G10" s="17">
        <v>5300</v>
      </c>
      <c r="H10" s="17"/>
      <c r="I10" s="20">
        <f t="shared" si="0"/>
        <v>100</v>
      </c>
      <c r="J10" s="24" t="s">
        <v>19</v>
      </c>
    </row>
    <row r="11" spans="1:10" s="13" customFormat="1" ht="20.25" customHeight="1">
      <c r="A11" s="15">
        <v>6</v>
      </c>
      <c r="B11" s="25" t="s">
        <v>13</v>
      </c>
      <c r="C11" s="17" t="s">
        <v>21</v>
      </c>
      <c r="D11" s="17"/>
      <c r="E11" s="26">
        <v>503200</v>
      </c>
      <c r="F11" s="27"/>
      <c r="G11" s="22">
        <v>263800</v>
      </c>
      <c r="H11" s="23"/>
      <c r="I11" s="20">
        <f t="shared" si="0"/>
        <v>52.424483306836251</v>
      </c>
      <c r="J11" s="21"/>
    </row>
    <row r="12" spans="1:10" ht="21" customHeight="1">
      <c r="A12" s="15">
        <v>7</v>
      </c>
      <c r="B12" s="25" t="s">
        <v>23</v>
      </c>
      <c r="C12" s="17" t="s">
        <v>21</v>
      </c>
      <c r="D12" s="17"/>
      <c r="E12" s="22"/>
      <c r="F12" s="23"/>
      <c r="G12" s="22"/>
      <c r="H12" s="23"/>
      <c r="I12" s="28"/>
      <c r="J12" s="29"/>
    </row>
    <row r="13" spans="1:10" ht="24.6">
      <c r="A13" s="15">
        <v>8</v>
      </c>
      <c r="B13" s="16" t="s">
        <v>14</v>
      </c>
      <c r="C13" s="17" t="s">
        <v>21</v>
      </c>
      <c r="D13" s="17"/>
      <c r="E13" s="22">
        <v>3800</v>
      </c>
      <c r="F13" s="23"/>
      <c r="G13" s="22">
        <v>0</v>
      </c>
      <c r="H13" s="23"/>
      <c r="I13" s="20">
        <f>(G13*100)/E13</f>
        <v>0</v>
      </c>
      <c r="J13" s="24" t="s">
        <v>19</v>
      </c>
    </row>
    <row r="14" spans="1:10" ht="24.6">
      <c r="A14" s="15">
        <v>9</v>
      </c>
      <c r="B14" s="16" t="s">
        <v>15</v>
      </c>
      <c r="C14" s="17" t="s">
        <v>21</v>
      </c>
      <c r="D14" s="17"/>
      <c r="E14" s="22">
        <v>17500</v>
      </c>
      <c r="F14" s="23"/>
      <c r="G14" s="22">
        <v>4300</v>
      </c>
      <c r="H14" s="23"/>
      <c r="I14" s="20">
        <f>(G14*100)/E14</f>
        <v>24.571428571428573</v>
      </c>
      <c r="J14" s="21"/>
    </row>
    <row r="15" spans="1:10" ht="24.6">
      <c r="A15" s="15">
        <v>10</v>
      </c>
      <c r="B15" s="16" t="s">
        <v>16</v>
      </c>
      <c r="C15" s="17"/>
      <c r="D15" s="17"/>
      <c r="E15" s="17"/>
      <c r="F15" s="17"/>
      <c r="G15" s="17"/>
      <c r="H15" s="17"/>
      <c r="I15" s="28"/>
      <c r="J15" s="21"/>
    </row>
    <row r="16" spans="1:10" ht="24.6">
      <c r="A16" s="15">
        <v>11</v>
      </c>
      <c r="B16" s="16" t="s">
        <v>17</v>
      </c>
      <c r="C16" s="17" t="s">
        <v>21</v>
      </c>
      <c r="D16" s="17"/>
      <c r="E16" s="22">
        <f>47180+32700</f>
        <v>79880</v>
      </c>
      <c r="F16" s="23"/>
      <c r="G16" s="22">
        <v>77781.009999999995</v>
      </c>
      <c r="H16" s="23"/>
      <c r="I16" s="20">
        <f>(G16*100)/E16</f>
        <v>97.3723209814722</v>
      </c>
      <c r="J16" s="24" t="s">
        <v>19</v>
      </c>
    </row>
    <row r="17" spans="1:10" ht="24.6">
      <c r="A17" s="15">
        <v>12</v>
      </c>
      <c r="B17" s="16" t="s">
        <v>18</v>
      </c>
      <c r="C17" s="17" t="s">
        <v>21</v>
      </c>
      <c r="D17" s="17"/>
      <c r="E17" s="22">
        <f>169635-32700+15000+22000</f>
        <v>173935</v>
      </c>
      <c r="F17" s="23"/>
      <c r="G17" s="22">
        <f>55860+4200</f>
        <v>60060</v>
      </c>
      <c r="H17" s="23"/>
      <c r="I17" s="20">
        <f>(G17*100)/E17</f>
        <v>34.530140569753065</v>
      </c>
      <c r="J17" s="24"/>
    </row>
    <row r="18" spans="1:10" s="14" customFormat="1" ht="24.6">
      <c r="A18" s="30" t="s">
        <v>1</v>
      </c>
      <c r="B18" s="31"/>
      <c r="C18" s="32"/>
      <c r="D18" s="33"/>
      <c r="E18" s="32">
        <f>SUM(E6:E17)</f>
        <v>1136515</v>
      </c>
      <c r="F18" s="33"/>
      <c r="G18" s="32">
        <f>SUM(G6:G17)</f>
        <v>593766.28</v>
      </c>
      <c r="H18" s="33"/>
      <c r="I18" s="34">
        <f>(G18*100)/E18</f>
        <v>52.244473676106345</v>
      </c>
      <c r="J18" s="35"/>
    </row>
  </sheetData>
  <mergeCells count="50">
    <mergeCell ref="A18:B18"/>
    <mergeCell ref="I4:I5"/>
    <mergeCell ref="A4:A5"/>
    <mergeCell ref="B4:B5"/>
    <mergeCell ref="G4:H5"/>
    <mergeCell ref="E4:F5"/>
    <mergeCell ref="C4:D5"/>
    <mergeCell ref="E11:F11"/>
    <mergeCell ref="E12:F12"/>
    <mergeCell ref="E13:F13"/>
    <mergeCell ref="C15:D15"/>
    <mergeCell ref="A1:J1"/>
    <mergeCell ref="A2:J2"/>
    <mergeCell ref="A3:J3"/>
    <mergeCell ref="J4:J5"/>
    <mergeCell ref="E15:F15"/>
    <mergeCell ref="E6:F6"/>
    <mergeCell ref="E7:F7"/>
    <mergeCell ref="C14:D14"/>
    <mergeCell ref="E14:F14"/>
    <mergeCell ref="C8:D8"/>
    <mergeCell ref="C11:D11"/>
    <mergeCell ref="C13:D13"/>
    <mergeCell ref="C12:D12"/>
    <mergeCell ref="G6:H6"/>
    <mergeCell ref="G7:H7"/>
    <mergeCell ref="C6:D6"/>
    <mergeCell ref="C7:D7"/>
    <mergeCell ref="G8:H8"/>
    <mergeCell ref="G9:H9"/>
    <mergeCell ref="G10:H10"/>
    <mergeCell ref="C9:D9"/>
    <mergeCell ref="C10:D10"/>
    <mergeCell ref="E10:F10"/>
    <mergeCell ref="E8:F8"/>
    <mergeCell ref="E9:F9"/>
    <mergeCell ref="G16:H16"/>
    <mergeCell ref="G18:H18"/>
    <mergeCell ref="G17:H17"/>
    <mergeCell ref="G11:H11"/>
    <mergeCell ref="G12:H12"/>
    <mergeCell ref="G13:H13"/>
    <mergeCell ref="G15:H15"/>
    <mergeCell ref="G14:H14"/>
    <mergeCell ref="E17:F17"/>
    <mergeCell ref="C16:D16"/>
    <mergeCell ref="C18:D18"/>
    <mergeCell ref="E16:F16"/>
    <mergeCell ref="E18:F18"/>
    <mergeCell ref="C17:D17"/>
  </mergeCells>
  <printOptions horizontalCentered="1"/>
  <pageMargins left="0.33" right="0.31" top="0.74803149606299213" bottom="0.25" header="0.31496062992125984" footer="0.1400000000000000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รายงาน 67</vt:lpstr>
      <vt:lpstr>'รายงาน 67'!Print_Area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Mr.man .</cp:lastModifiedBy>
  <cp:lastPrinted>2024-03-07T15:02:41Z</cp:lastPrinted>
  <dcterms:created xsi:type="dcterms:W3CDTF">2024-01-10T07:59:11Z</dcterms:created>
  <dcterms:modified xsi:type="dcterms:W3CDTF">2024-03-07T15:22:44Z</dcterms:modified>
</cp:coreProperties>
</file>